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S31" i="1" l="1"/>
  <c r="S30" i="1"/>
  <c r="S29" i="1"/>
  <c r="S28" i="1"/>
  <c r="S27" i="1"/>
  <c r="S26" i="1"/>
  <c r="S25" i="1"/>
  <c r="S24" i="1"/>
  <c r="S23" i="1"/>
  <c r="S22" i="1"/>
  <c r="S15" i="1"/>
  <c r="R32" i="1"/>
  <c r="S19" i="1"/>
  <c r="S17" i="1"/>
  <c r="F21" i="1"/>
  <c r="S21" i="1"/>
  <c r="F20" i="1"/>
  <c r="S20" i="1" l="1"/>
  <c r="O32" i="1"/>
  <c r="L32" i="1"/>
  <c r="I32" i="1"/>
  <c r="F32" i="1"/>
  <c r="S18" i="1"/>
  <c r="S14" i="1"/>
  <c r="S16" i="1"/>
  <c r="S32" i="1" s="1"/>
  <c r="D32" i="1"/>
</calcChain>
</file>

<file path=xl/sharedStrings.xml><?xml version="1.0" encoding="utf-8"?>
<sst xmlns="http://schemas.openxmlformats.org/spreadsheetml/2006/main" count="61" uniqueCount="47">
  <si>
    <t>к Соглашению</t>
  </si>
  <si>
    <t>ОТЧЕТ</t>
  </si>
  <si>
    <t>о выполненных мероприятиях</t>
  </si>
  <si>
    <t>по благоустройству дворовых территорий многоквартирных домов города Бердска Новосибирской области и долевом</t>
  </si>
  <si>
    <r>
      <t xml:space="preserve">Периодичность: </t>
    </r>
    <r>
      <rPr>
        <u/>
        <sz val="12"/>
        <color theme="1"/>
        <rFont val="Times New Roman"/>
        <family val="1"/>
        <charset val="204"/>
      </rPr>
      <t>ежемесячно, не позднее 3-го числа месяца, следующего за отчетным</t>
    </r>
  </si>
  <si>
    <t>Наименование муниципального образования</t>
  </si>
  <si>
    <t>Заключенный контракт (договор), соглашение</t>
  </si>
  <si>
    <t>Освоение (по КС-3)</t>
  </si>
  <si>
    <t>Платежные поручения</t>
  </si>
  <si>
    <t>Всего на отчетную дату (руб.)</t>
  </si>
  <si>
    <t>№</t>
  </si>
  <si>
    <t>дата</t>
  </si>
  <si>
    <t>Сумма (руб.)</t>
  </si>
  <si>
    <t>Федеральный бюджет (руб.)</t>
  </si>
  <si>
    <t>Областной бюджет (руб.)</t>
  </si>
  <si>
    <t>Местный бюджет (руб.)</t>
  </si>
  <si>
    <t>сумма</t>
  </si>
  <si>
    <t>Город Бердск</t>
  </si>
  <si>
    <t>Информация приводится нарастающим итогом</t>
  </si>
  <si>
    <t>Средства собственников (руб.)</t>
  </si>
  <si>
    <t xml:space="preserve">    </t>
  </si>
  <si>
    <t xml:space="preserve"> </t>
  </si>
  <si>
    <t>Приложение № 7</t>
  </si>
  <si>
    <t>от «18» марта 2019 г. №  50708000-1-2019-001</t>
  </si>
  <si>
    <t>11/2019-П</t>
  </si>
  <si>
    <t>10/2019-П</t>
  </si>
  <si>
    <t>1-КГС</t>
  </si>
  <si>
    <t>19/2014-П</t>
  </si>
  <si>
    <t>16/1</t>
  </si>
  <si>
    <t>1/КГС</t>
  </si>
  <si>
    <t>2-КГС</t>
  </si>
  <si>
    <t>К24/КГС</t>
  </si>
  <si>
    <t>Л26/КГС</t>
  </si>
  <si>
    <t>55/2019-П</t>
  </si>
  <si>
    <t>18/2019-П</t>
  </si>
  <si>
    <t>56/2019-П</t>
  </si>
  <si>
    <t>29М15-08/19</t>
  </si>
  <si>
    <t>29М22-08/19</t>
  </si>
  <si>
    <t>29М23-08/19</t>
  </si>
  <si>
    <t>29М24-08/19</t>
  </si>
  <si>
    <t>29Р1-08/19</t>
  </si>
  <si>
    <t>Всего по МО:</t>
  </si>
  <si>
    <t xml:space="preserve">  </t>
  </si>
  <si>
    <t>софинансировании за декабрь 2019 г.</t>
  </si>
  <si>
    <t>Е.А.Шестернин</t>
  </si>
  <si>
    <t>"30" декабря 2019</t>
  </si>
  <si>
    <t xml:space="preserve"> Глава города Бердска                                                        _____________________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</si>
</sst>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6" fillId="0" borderId="0" xfId="1" applyAlignment="1" applyProtection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14" fontId="1" fillId="0" borderId="7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0" xfId="0" applyFont="1"/>
    <xf numFmtId="2" fontId="1" fillId="0" borderId="7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" fillId="0" borderId="9" xfId="0" applyFont="1" applyBorder="1" applyAlignment="1">
      <alignment wrapText="1"/>
    </xf>
    <xf numFmtId="14" fontId="1" fillId="0" borderId="9" xfId="0" applyNumberFormat="1" applyFont="1" applyBorder="1" applyAlignment="1">
      <alignment wrapText="1"/>
    </xf>
    <xf numFmtId="0" fontId="9" fillId="0" borderId="0" xfId="0" applyFont="1"/>
    <xf numFmtId="0" fontId="10" fillId="0" borderId="0" xfId="1" applyFont="1" applyAlignment="1" applyProtection="1">
      <alignment horizontal="right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4" fontId="1" fillId="0" borderId="10" xfId="0" applyNumberFormat="1" applyFont="1" applyBorder="1" applyAlignment="1">
      <alignment wrapText="1"/>
    </xf>
    <xf numFmtId="2" fontId="7" fillId="0" borderId="9" xfId="0" applyNumberFormat="1" applyFont="1" applyBorder="1"/>
    <xf numFmtId="0" fontId="1" fillId="0" borderId="10" xfId="0" applyFont="1" applyBorder="1" applyAlignment="1">
      <alignment wrapText="1"/>
    </xf>
    <xf numFmtId="0" fontId="7" fillId="0" borderId="9" xfId="0" applyFont="1" applyBorder="1" applyAlignment="1">
      <alignment horizontal="left" wrapText="1"/>
    </xf>
    <xf numFmtId="0" fontId="8" fillId="0" borderId="9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0" fontId="1" fillId="0" borderId="6" xfId="0" applyFont="1" applyBorder="1" applyAlignment="1">
      <alignment wrapText="1"/>
    </xf>
    <xf numFmtId="49" fontId="9" fillId="0" borderId="0" xfId="0" applyNumberFormat="1" applyFont="1"/>
    <xf numFmtId="2" fontId="1" fillId="0" borderId="9" xfId="0" applyNumberFormat="1" applyFont="1" applyBorder="1" applyAlignment="1">
      <alignment wrapText="1"/>
    </xf>
    <xf numFmtId="2" fontId="8" fillId="0" borderId="9" xfId="0" applyNumberFormat="1" applyFont="1" applyFill="1" applyBorder="1"/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11" xfId="0" applyFont="1" applyBorder="1" applyAlignment="1">
      <alignment wrapText="1"/>
    </xf>
    <xf numFmtId="49" fontId="8" fillId="0" borderId="9" xfId="0" applyNumberFormat="1" applyFont="1" applyBorder="1" applyAlignment="1">
      <alignment horizontal="left"/>
    </xf>
    <xf numFmtId="0" fontId="1" fillId="0" borderId="7" xfId="0" applyFont="1" applyFill="1" applyBorder="1" applyAlignment="1">
      <alignment wrapText="1"/>
    </xf>
    <xf numFmtId="14" fontId="1" fillId="0" borderId="7" xfId="0" applyNumberFormat="1" applyFont="1" applyFill="1" applyBorder="1" applyAlignment="1">
      <alignment wrapText="1"/>
    </xf>
    <xf numFmtId="0" fontId="8" fillId="0" borderId="0" xfId="0" applyFont="1"/>
    <xf numFmtId="0" fontId="1" fillId="0" borderId="2" xfId="0" applyFont="1" applyBorder="1" applyAlignment="1">
      <alignment wrapText="1"/>
    </xf>
    <xf numFmtId="0" fontId="8" fillId="0" borderId="10" xfId="0" applyFont="1" applyBorder="1" applyAlignment="1">
      <alignment horizontal="left"/>
    </xf>
    <xf numFmtId="2" fontId="1" fillId="0" borderId="7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3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vo.garant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view="pageLayout" topLeftCell="A10" workbookViewId="0">
      <selection activeCell="Q35" sqref="Q35"/>
    </sheetView>
  </sheetViews>
  <sheetFormatPr defaultRowHeight="15" x14ac:dyDescent="0.25"/>
  <cols>
    <col min="1" max="1" width="8.85546875" customWidth="1"/>
    <col min="2" max="2" width="12.140625" customWidth="1"/>
    <col min="3" max="3" width="10.5703125" customWidth="1"/>
    <col min="4" max="4" width="12.42578125" customWidth="1"/>
    <col min="5" max="5" width="7.28515625" customWidth="1"/>
    <col min="6" max="6" width="12.28515625" customWidth="1"/>
    <col min="7" max="7" width="7.42578125" customWidth="1"/>
    <col min="8" max="8" width="10.85546875" customWidth="1"/>
    <col min="9" max="9" width="12.140625" customWidth="1"/>
    <col min="11" max="11" width="11.42578125" customWidth="1"/>
    <col min="12" max="12" width="11.140625" customWidth="1"/>
    <col min="13" max="13" width="7.5703125" customWidth="1"/>
    <col min="14" max="14" width="11.140625" customWidth="1"/>
    <col min="15" max="15" width="12.28515625" customWidth="1"/>
    <col min="16" max="16" width="7.140625" customWidth="1"/>
    <col min="17" max="17" width="10.85546875" customWidth="1"/>
    <col min="18" max="18" width="11.42578125" customWidth="1"/>
    <col min="19" max="19" width="12.5703125" customWidth="1"/>
  </cols>
  <sheetData>
    <row r="1" spans="1:19" ht="18.75" x14ac:dyDescent="0.3">
      <c r="A1" s="2"/>
      <c r="B1" s="1"/>
      <c r="C1" s="1"/>
      <c r="D1" s="4"/>
      <c r="E1" s="4"/>
      <c r="F1" s="4"/>
      <c r="G1" s="4"/>
      <c r="O1" s="19"/>
      <c r="P1" s="19"/>
      <c r="Q1" s="19"/>
      <c r="R1" s="21" t="s">
        <v>22</v>
      </c>
      <c r="S1" s="19"/>
    </row>
    <row r="2" spans="1:19" ht="18.75" x14ac:dyDescent="0.3">
      <c r="A2" s="3"/>
      <c r="B2" s="1"/>
      <c r="C2" s="1"/>
      <c r="D2" s="4"/>
      <c r="E2" s="4"/>
      <c r="F2" s="4"/>
      <c r="G2" s="4"/>
      <c r="O2" s="19"/>
      <c r="P2" s="19"/>
      <c r="Q2" s="19"/>
      <c r="R2" s="20" t="s">
        <v>0</v>
      </c>
      <c r="S2" s="19"/>
    </row>
    <row r="3" spans="1:19" ht="18.75" x14ac:dyDescent="0.3">
      <c r="A3" s="2"/>
      <c r="B3" s="1"/>
      <c r="C3" s="1"/>
      <c r="D3" s="4"/>
      <c r="E3" s="4"/>
      <c r="F3" s="4"/>
      <c r="G3" s="4"/>
      <c r="O3" s="53" t="s">
        <v>23</v>
      </c>
      <c r="P3" s="53"/>
      <c r="Q3" s="53"/>
      <c r="R3" s="53"/>
      <c r="S3" s="53"/>
    </row>
    <row r="4" spans="1:19" ht="18.75" x14ac:dyDescent="0.3">
      <c r="A4" s="5"/>
      <c r="B4" s="4"/>
      <c r="C4" s="4"/>
      <c r="D4" s="22"/>
      <c r="E4" s="22"/>
      <c r="F4" s="22"/>
      <c r="G4" s="22"/>
      <c r="H4" s="23" t="s">
        <v>1</v>
      </c>
      <c r="I4" s="19"/>
      <c r="J4" s="19"/>
      <c r="K4" s="19"/>
      <c r="L4" s="19"/>
      <c r="M4" s="19"/>
      <c r="N4" s="19"/>
    </row>
    <row r="5" spans="1:19" ht="18.75" x14ac:dyDescent="0.3">
      <c r="A5" s="6"/>
      <c r="B5" s="4"/>
      <c r="C5" s="4"/>
      <c r="D5" s="22"/>
      <c r="E5" s="22"/>
      <c r="F5" s="22"/>
      <c r="G5" s="22"/>
      <c r="H5" s="22" t="s">
        <v>2</v>
      </c>
      <c r="I5" s="19"/>
      <c r="J5" s="19"/>
      <c r="K5" s="19"/>
      <c r="L5" s="19"/>
      <c r="M5" s="19"/>
      <c r="N5" s="19"/>
    </row>
    <row r="6" spans="1:19" ht="18.75" x14ac:dyDescent="0.3">
      <c r="A6" s="6"/>
      <c r="B6" s="4"/>
      <c r="C6" s="4"/>
      <c r="D6" s="22"/>
      <c r="E6" s="22"/>
      <c r="F6" s="22"/>
      <c r="G6" s="22"/>
      <c r="H6" s="22" t="s">
        <v>3</v>
      </c>
      <c r="I6" s="19"/>
      <c r="J6" s="19"/>
      <c r="K6" s="19"/>
      <c r="L6" s="19"/>
      <c r="M6" s="19"/>
      <c r="N6" s="19"/>
    </row>
    <row r="7" spans="1:19" ht="18.75" x14ac:dyDescent="0.3">
      <c r="A7" s="6"/>
      <c r="B7" s="4"/>
      <c r="C7" s="4"/>
      <c r="D7" s="22"/>
      <c r="E7" s="22"/>
      <c r="F7" s="22"/>
      <c r="G7" s="22"/>
      <c r="H7" s="22" t="s">
        <v>43</v>
      </c>
      <c r="I7" s="31"/>
      <c r="J7" s="19"/>
      <c r="K7" s="19"/>
      <c r="L7" s="19"/>
      <c r="M7" s="19"/>
      <c r="N7" s="19"/>
    </row>
    <row r="8" spans="1:19" ht="18.75" x14ac:dyDescent="0.3">
      <c r="A8" s="6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9" ht="19.5" thickBot="1" x14ac:dyDescent="0.35">
      <c r="A9" s="7" t="s">
        <v>4</v>
      </c>
      <c r="D9" s="19"/>
      <c r="E9" s="19"/>
      <c r="F9" s="19"/>
      <c r="G9" s="19"/>
      <c r="H9" s="19"/>
      <c r="I9" s="19"/>
      <c r="J9" s="19"/>
      <c r="K9" s="19"/>
      <c r="L9" s="19" t="s">
        <v>20</v>
      </c>
      <c r="M9" s="19"/>
      <c r="N9" s="19"/>
    </row>
    <row r="10" spans="1:19" ht="76.5" customHeight="1" thickBot="1" x14ac:dyDescent="0.3">
      <c r="A10" s="44" t="s">
        <v>5</v>
      </c>
      <c r="B10" s="47" t="s">
        <v>6</v>
      </c>
      <c r="C10" s="48"/>
      <c r="D10" s="49"/>
      <c r="E10" s="47" t="s">
        <v>7</v>
      </c>
      <c r="F10" s="49"/>
      <c r="G10" s="50" t="s">
        <v>8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  <c r="S10" s="44" t="s">
        <v>9</v>
      </c>
    </row>
    <row r="11" spans="1:19" ht="30.95" customHeight="1" thickBot="1" x14ac:dyDescent="0.3">
      <c r="A11" s="45"/>
      <c r="B11" s="54" t="s">
        <v>10</v>
      </c>
      <c r="C11" s="54" t="s">
        <v>11</v>
      </c>
      <c r="D11" s="54" t="s">
        <v>12</v>
      </c>
      <c r="E11" s="54" t="s">
        <v>10</v>
      </c>
      <c r="F11" s="54" t="s">
        <v>12</v>
      </c>
      <c r="G11" s="47" t="s">
        <v>13</v>
      </c>
      <c r="H11" s="48"/>
      <c r="I11" s="49"/>
      <c r="J11" s="47" t="s">
        <v>14</v>
      </c>
      <c r="K11" s="48"/>
      <c r="L11" s="49"/>
      <c r="M11" s="47" t="s">
        <v>15</v>
      </c>
      <c r="N11" s="48"/>
      <c r="O11" s="49"/>
      <c r="P11" s="47" t="s">
        <v>19</v>
      </c>
      <c r="Q11" s="48"/>
      <c r="R11" s="49"/>
      <c r="S11" s="45"/>
    </row>
    <row r="12" spans="1:19" ht="16.5" thickBot="1" x14ac:dyDescent="0.3">
      <c r="A12" s="46"/>
      <c r="B12" s="55"/>
      <c r="C12" s="55"/>
      <c r="D12" s="55"/>
      <c r="E12" s="55"/>
      <c r="F12" s="55"/>
      <c r="G12" s="8" t="s">
        <v>10</v>
      </c>
      <c r="H12" s="8" t="s">
        <v>11</v>
      </c>
      <c r="I12" s="8" t="s">
        <v>16</v>
      </c>
      <c r="J12" s="8" t="s">
        <v>10</v>
      </c>
      <c r="K12" s="8" t="s">
        <v>11</v>
      </c>
      <c r="L12" s="8" t="s">
        <v>16</v>
      </c>
      <c r="M12" s="8" t="s">
        <v>10</v>
      </c>
      <c r="N12" s="8" t="s">
        <v>11</v>
      </c>
      <c r="O12" s="8" t="s">
        <v>16</v>
      </c>
      <c r="P12" s="8" t="s">
        <v>10</v>
      </c>
      <c r="Q12" s="8" t="s">
        <v>11</v>
      </c>
      <c r="R12" s="8" t="s">
        <v>16</v>
      </c>
      <c r="S12" s="46"/>
    </row>
    <row r="13" spans="1:19" ht="16.5" thickBot="1" x14ac:dyDescent="0.3">
      <c r="A13" s="9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13</v>
      </c>
      <c r="Q13" s="10">
        <v>14</v>
      </c>
      <c r="R13" s="10">
        <v>15</v>
      </c>
      <c r="S13" s="10">
        <v>16</v>
      </c>
    </row>
    <row r="14" spans="1:19" ht="32.25" thickBot="1" x14ac:dyDescent="0.3">
      <c r="A14" s="16" t="s">
        <v>17</v>
      </c>
      <c r="B14" s="27" t="s">
        <v>25</v>
      </c>
      <c r="C14" s="18">
        <v>43584</v>
      </c>
      <c r="D14" s="25">
        <v>2676579.6</v>
      </c>
      <c r="E14" s="11"/>
      <c r="F14" s="25">
        <v>2676579.6</v>
      </c>
      <c r="G14" s="11">
        <v>165092</v>
      </c>
      <c r="H14" s="12">
        <v>43707</v>
      </c>
      <c r="I14" s="15">
        <v>2339033.0099999998</v>
      </c>
      <c r="J14" s="11">
        <v>165092</v>
      </c>
      <c r="K14" s="12">
        <v>43707</v>
      </c>
      <c r="L14" s="15">
        <v>97459.71</v>
      </c>
      <c r="M14" s="11">
        <v>165092</v>
      </c>
      <c r="N14" s="12">
        <v>43707</v>
      </c>
      <c r="O14" s="11">
        <v>106257.9</v>
      </c>
      <c r="P14" s="11">
        <v>378</v>
      </c>
      <c r="Q14" s="12">
        <v>43706</v>
      </c>
      <c r="R14" s="15">
        <v>133828.98000000001</v>
      </c>
      <c r="S14" s="15">
        <f t="shared" ref="S14:S31" si="0">I14+L14+O14+R14</f>
        <v>2676579.5999999996</v>
      </c>
    </row>
    <row r="15" spans="1:19" ht="16.5" thickBot="1" x14ac:dyDescent="0.3">
      <c r="A15" s="17"/>
      <c r="B15" s="27" t="s">
        <v>24</v>
      </c>
      <c r="C15" s="18">
        <v>43584</v>
      </c>
      <c r="D15" s="25">
        <v>1908969.6</v>
      </c>
      <c r="E15" s="11"/>
      <c r="F15" s="25">
        <v>1908969.6</v>
      </c>
      <c r="G15" s="11">
        <v>165091</v>
      </c>
      <c r="H15" s="12">
        <v>43707</v>
      </c>
      <c r="I15" s="15">
        <v>1668227.21</v>
      </c>
      <c r="J15" s="11">
        <v>165091</v>
      </c>
      <c r="K15" s="12">
        <v>43707</v>
      </c>
      <c r="L15" s="15">
        <v>69509.47</v>
      </c>
      <c r="M15" s="11">
        <v>165091</v>
      </c>
      <c r="N15" s="12">
        <v>43707</v>
      </c>
      <c r="O15" s="15">
        <v>75784.44</v>
      </c>
      <c r="P15" s="11">
        <v>377</v>
      </c>
      <c r="Q15" s="12">
        <v>43706</v>
      </c>
      <c r="R15" s="30">
        <v>95448.48</v>
      </c>
      <c r="S15" s="43">
        <f>I15+L15+O15+R15</f>
        <v>1908969.5999999999</v>
      </c>
    </row>
    <row r="16" spans="1:19" ht="16.5" thickBot="1" x14ac:dyDescent="0.3">
      <c r="A16" s="17"/>
      <c r="B16" s="28" t="s">
        <v>26</v>
      </c>
      <c r="C16" s="18">
        <v>43584</v>
      </c>
      <c r="D16" s="33">
        <v>2461831.2000000002</v>
      </c>
      <c r="E16" s="11"/>
      <c r="F16" s="33">
        <v>2461831.2000000002</v>
      </c>
      <c r="G16" s="11">
        <v>73651</v>
      </c>
      <c r="H16" s="12">
        <v>43703</v>
      </c>
      <c r="I16" s="15">
        <v>2151366.7799999998</v>
      </c>
      <c r="J16" s="11">
        <v>73651</v>
      </c>
      <c r="K16" s="12">
        <v>43703</v>
      </c>
      <c r="L16" s="15">
        <v>89640.29</v>
      </c>
      <c r="M16" s="11">
        <v>73651</v>
      </c>
      <c r="N16" s="12">
        <v>43703</v>
      </c>
      <c r="O16" s="15">
        <v>97732.57</v>
      </c>
      <c r="P16" s="38">
        <v>3</v>
      </c>
      <c r="Q16" s="39">
        <v>43705</v>
      </c>
      <c r="R16" s="32">
        <v>123091.56</v>
      </c>
      <c r="S16" s="43">
        <f t="shared" si="0"/>
        <v>2461831.1999999997</v>
      </c>
    </row>
    <row r="17" spans="1:19" ht="16.5" thickBot="1" x14ac:dyDescent="0.3">
      <c r="A17" s="17"/>
      <c r="B17" s="29" t="s">
        <v>27</v>
      </c>
      <c r="C17" s="18">
        <v>43584</v>
      </c>
      <c r="D17" s="33">
        <v>1917295.2</v>
      </c>
      <c r="E17" s="11"/>
      <c r="F17" s="33">
        <v>1917295.2</v>
      </c>
      <c r="G17" s="11">
        <v>182404</v>
      </c>
      <c r="H17" s="12">
        <v>43710</v>
      </c>
      <c r="I17" s="15">
        <v>1675502.85</v>
      </c>
      <c r="J17" s="11">
        <v>182404</v>
      </c>
      <c r="K17" s="12">
        <v>43710</v>
      </c>
      <c r="L17" s="15">
        <v>69812.62</v>
      </c>
      <c r="M17" s="11">
        <v>182404</v>
      </c>
      <c r="N17" s="12">
        <v>43710</v>
      </c>
      <c r="O17" s="15">
        <v>76114.97</v>
      </c>
      <c r="P17" s="11">
        <v>955</v>
      </c>
      <c r="Q17" s="12">
        <v>43706</v>
      </c>
      <c r="R17" s="15">
        <v>95864.76</v>
      </c>
      <c r="S17" s="15">
        <f t="shared" si="0"/>
        <v>1917295.2000000002</v>
      </c>
    </row>
    <row r="18" spans="1:19" ht="16.5" thickBot="1" x14ac:dyDescent="0.3">
      <c r="A18" s="26"/>
      <c r="B18" s="37" t="s">
        <v>28</v>
      </c>
      <c r="C18" s="24">
        <v>43607</v>
      </c>
      <c r="D18" s="33">
        <v>3674095.2</v>
      </c>
      <c r="E18" s="11"/>
      <c r="F18" s="33">
        <v>3674095.2</v>
      </c>
      <c r="G18" s="11">
        <v>73652</v>
      </c>
      <c r="H18" s="12">
        <v>43703</v>
      </c>
      <c r="I18" s="15">
        <v>3210750.75</v>
      </c>
      <c r="J18" s="11">
        <v>73652</v>
      </c>
      <c r="K18" s="12">
        <v>43703</v>
      </c>
      <c r="L18" s="15">
        <v>133781.28</v>
      </c>
      <c r="M18" s="11">
        <v>73652</v>
      </c>
      <c r="N18" s="12">
        <v>43703</v>
      </c>
      <c r="O18" s="15">
        <v>145858.41</v>
      </c>
      <c r="P18" s="11">
        <v>21</v>
      </c>
      <c r="Q18" s="12">
        <v>43698</v>
      </c>
      <c r="R18" s="15">
        <v>183704.76</v>
      </c>
      <c r="S18" s="15">
        <f t="shared" si="0"/>
        <v>3674095.2</v>
      </c>
    </row>
    <row r="19" spans="1:19" ht="16.5" thickBot="1" x14ac:dyDescent="0.3">
      <c r="A19" s="17"/>
      <c r="B19" s="28" t="s">
        <v>26</v>
      </c>
      <c r="C19" s="18">
        <v>43584</v>
      </c>
      <c r="D19" s="33">
        <v>3711596.4</v>
      </c>
      <c r="E19" s="11"/>
      <c r="F19" s="33">
        <v>3711596.4</v>
      </c>
      <c r="G19" s="11">
        <v>284908</v>
      </c>
      <c r="H19" s="12">
        <v>43714</v>
      </c>
      <c r="I19" s="15">
        <v>3243522.63</v>
      </c>
      <c r="J19" s="11">
        <v>284908</v>
      </c>
      <c r="K19" s="12">
        <v>43714</v>
      </c>
      <c r="L19" s="15">
        <v>135146.78</v>
      </c>
      <c r="M19" s="11">
        <v>284908</v>
      </c>
      <c r="N19" s="12">
        <v>43714</v>
      </c>
      <c r="O19" s="15">
        <v>147347.17000000001</v>
      </c>
      <c r="P19" s="11">
        <v>2</v>
      </c>
      <c r="Q19" s="12">
        <v>43711</v>
      </c>
      <c r="R19" s="15">
        <v>185579.82</v>
      </c>
      <c r="S19" s="15">
        <f t="shared" si="0"/>
        <v>3711596.3999999994</v>
      </c>
    </row>
    <row r="20" spans="1:19" ht="16.5" thickBot="1" x14ac:dyDescent="0.3">
      <c r="A20" s="13"/>
      <c r="B20" s="28" t="s">
        <v>29</v>
      </c>
      <c r="C20" s="18">
        <v>43644</v>
      </c>
      <c r="D20" s="33">
        <v>3285903.6</v>
      </c>
      <c r="E20" s="11"/>
      <c r="F20" s="25">
        <f>D20</f>
        <v>3285903.6</v>
      </c>
      <c r="G20" s="11">
        <v>626314</v>
      </c>
      <c r="H20" s="12">
        <v>43734</v>
      </c>
      <c r="I20" s="15">
        <v>2871514.45</v>
      </c>
      <c r="J20" s="11">
        <v>626314</v>
      </c>
      <c r="K20" s="12">
        <v>43734</v>
      </c>
      <c r="L20" s="15">
        <v>119646.43</v>
      </c>
      <c r="M20" s="11">
        <v>626314</v>
      </c>
      <c r="N20" s="12">
        <v>43734</v>
      </c>
      <c r="O20" s="15">
        <v>130447.54</v>
      </c>
      <c r="P20" s="11">
        <v>1284</v>
      </c>
      <c r="Q20" s="12">
        <v>43735</v>
      </c>
      <c r="R20" s="15">
        <v>164295.18</v>
      </c>
      <c r="S20" s="15">
        <f t="shared" si="0"/>
        <v>3285903.6000000006</v>
      </c>
    </row>
    <row r="21" spans="1:19" ht="16.5" thickBot="1" x14ac:dyDescent="0.3">
      <c r="A21" s="13"/>
      <c r="B21" s="11" t="s">
        <v>30</v>
      </c>
      <c r="C21" s="18">
        <v>43644</v>
      </c>
      <c r="D21" s="33">
        <v>3083002.8</v>
      </c>
      <c r="E21" s="11"/>
      <c r="F21" s="25">
        <f>D21</f>
        <v>3083002.8</v>
      </c>
      <c r="G21" s="11">
        <v>626315</v>
      </c>
      <c r="H21" s="12">
        <v>43734</v>
      </c>
      <c r="I21" s="15">
        <v>2694201.71</v>
      </c>
      <c r="J21" s="11">
        <v>626315</v>
      </c>
      <c r="K21" s="12">
        <v>43734</v>
      </c>
      <c r="L21" s="11">
        <v>112258.4</v>
      </c>
      <c r="M21" s="11">
        <v>626315</v>
      </c>
      <c r="N21" s="12">
        <v>43734</v>
      </c>
      <c r="O21" s="11">
        <v>122392.55</v>
      </c>
      <c r="P21" s="11">
        <v>5</v>
      </c>
      <c r="Q21" s="12">
        <v>43728</v>
      </c>
      <c r="R21" s="15">
        <v>154150.14000000001</v>
      </c>
      <c r="S21" s="43">
        <f t="shared" si="0"/>
        <v>3083002.8</v>
      </c>
    </row>
    <row r="22" spans="1:19" ht="16.5" thickBot="1" x14ac:dyDescent="0.3">
      <c r="A22" s="13"/>
      <c r="B22" s="28" t="s">
        <v>31</v>
      </c>
      <c r="C22" s="18">
        <v>43706</v>
      </c>
      <c r="D22" s="33">
        <v>6192081.5999999996</v>
      </c>
      <c r="E22" s="11"/>
      <c r="F22" s="33">
        <v>6192081.5999999996</v>
      </c>
      <c r="G22" s="11">
        <v>565083</v>
      </c>
      <c r="H22" s="12">
        <v>43819</v>
      </c>
      <c r="I22" s="15">
        <v>5411190.9299999997</v>
      </c>
      <c r="J22" s="11">
        <v>565083</v>
      </c>
      <c r="K22" s="12">
        <v>43819</v>
      </c>
      <c r="L22" s="11">
        <v>225466.29</v>
      </c>
      <c r="M22" s="11">
        <v>565083</v>
      </c>
      <c r="N22" s="12">
        <v>43819</v>
      </c>
      <c r="O22" s="15">
        <v>245820.3</v>
      </c>
      <c r="P22" s="11">
        <v>248</v>
      </c>
      <c r="Q22" s="12">
        <v>43811</v>
      </c>
      <c r="R22" s="15">
        <v>309604.08</v>
      </c>
      <c r="S22" s="43">
        <f t="shared" si="0"/>
        <v>6192081.5999999996</v>
      </c>
    </row>
    <row r="23" spans="1:19" ht="16.5" thickBot="1" x14ac:dyDescent="0.3">
      <c r="A23" s="41"/>
      <c r="B23" s="42" t="s">
        <v>32</v>
      </c>
      <c r="C23" s="18">
        <v>43706</v>
      </c>
      <c r="D23" s="33">
        <v>2461215.6</v>
      </c>
      <c r="E23" s="11"/>
      <c r="F23" s="33">
        <v>2461215.6</v>
      </c>
      <c r="G23" s="11">
        <v>565082</v>
      </c>
      <c r="H23" s="12">
        <v>43819</v>
      </c>
      <c r="I23" s="15">
        <v>2150828.81</v>
      </c>
      <c r="J23" s="11">
        <v>565082</v>
      </c>
      <c r="K23" s="12">
        <v>43819</v>
      </c>
      <c r="L23" s="15">
        <v>89617.87</v>
      </c>
      <c r="M23" s="11">
        <v>565082</v>
      </c>
      <c r="N23" s="12">
        <v>43819</v>
      </c>
      <c r="O23" s="15">
        <v>97708.14</v>
      </c>
      <c r="P23" s="11">
        <v>249</v>
      </c>
      <c r="Q23" s="12">
        <v>43811</v>
      </c>
      <c r="R23" s="15">
        <v>123060.78</v>
      </c>
      <c r="S23" s="43">
        <f t="shared" si="0"/>
        <v>2461215.6</v>
      </c>
    </row>
    <row r="24" spans="1:19" ht="16.5" thickBot="1" x14ac:dyDescent="0.3">
      <c r="A24" s="17"/>
      <c r="B24" s="28" t="s">
        <v>33</v>
      </c>
      <c r="C24" s="18">
        <v>43706</v>
      </c>
      <c r="D24" s="33">
        <v>2175626.4</v>
      </c>
      <c r="E24" s="11"/>
      <c r="F24" s="33">
        <v>2175626.4</v>
      </c>
      <c r="G24" s="11">
        <v>565085</v>
      </c>
      <c r="H24" s="12">
        <v>43819</v>
      </c>
      <c r="I24" s="15">
        <v>1901255.61</v>
      </c>
      <c r="J24" s="11">
        <v>565085</v>
      </c>
      <c r="K24" s="12">
        <v>43819</v>
      </c>
      <c r="L24" s="15">
        <v>79218.98</v>
      </c>
      <c r="M24" s="11">
        <v>565085</v>
      </c>
      <c r="N24" s="12">
        <v>43819</v>
      </c>
      <c r="O24" s="15">
        <v>86370.49</v>
      </c>
      <c r="P24" s="11">
        <v>1445</v>
      </c>
      <c r="Q24" s="12">
        <v>43817</v>
      </c>
      <c r="R24" s="15">
        <v>108781.32</v>
      </c>
      <c r="S24" s="15">
        <f t="shared" si="0"/>
        <v>2175626.4</v>
      </c>
    </row>
    <row r="25" spans="1:19" ht="16.5" thickBot="1" x14ac:dyDescent="0.3">
      <c r="A25" s="17"/>
      <c r="B25" s="28" t="s">
        <v>34</v>
      </c>
      <c r="C25" s="18">
        <v>43706</v>
      </c>
      <c r="D25" s="33">
        <v>1906974</v>
      </c>
      <c r="E25" s="11"/>
      <c r="F25" s="33">
        <v>1906974</v>
      </c>
      <c r="G25" s="11">
        <v>565084</v>
      </c>
      <c r="H25" s="12">
        <v>43819</v>
      </c>
      <c r="I25" s="15">
        <v>1666483.28</v>
      </c>
      <c r="J25" s="11">
        <v>565084</v>
      </c>
      <c r="K25" s="12">
        <v>43819</v>
      </c>
      <c r="L25" s="15">
        <v>69436.800000000003</v>
      </c>
      <c r="M25" s="11">
        <v>565084</v>
      </c>
      <c r="N25" s="12">
        <v>43819</v>
      </c>
      <c r="O25" s="15">
        <v>75705.22</v>
      </c>
      <c r="P25" s="11">
        <v>558</v>
      </c>
      <c r="Q25" s="12">
        <v>43817</v>
      </c>
      <c r="R25" s="15">
        <v>95348.7</v>
      </c>
      <c r="S25" s="43">
        <f t="shared" si="0"/>
        <v>1906974</v>
      </c>
    </row>
    <row r="26" spans="1:19" ht="16.5" thickBot="1" x14ac:dyDescent="0.3">
      <c r="A26" s="17"/>
      <c r="B26" s="28" t="s">
        <v>35</v>
      </c>
      <c r="C26" s="18">
        <v>43706</v>
      </c>
      <c r="D26" s="33">
        <v>2020452</v>
      </c>
      <c r="E26" s="11"/>
      <c r="F26" s="33">
        <v>2020452</v>
      </c>
      <c r="G26" s="11">
        <v>599253</v>
      </c>
      <c r="H26" s="12">
        <v>43822</v>
      </c>
      <c r="I26" s="15">
        <v>1765650.43</v>
      </c>
      <c r="J26" s="11">
        <v>599253</v>
      </c>
      <c r="K26" s="12">
        <v>43822</v>
      </c>
      <c r="L26" s="15">
        <v>73568.77</v>
      </c>
      <c r="M26" s="11">
        <v>599253</v>
      </c>
      <c r="N26" s="12">
        <v>43822</v>
      </c>
      <c r="O26" s="15">
        <v>80210.2</v>
      </c>
      <c r="P26" s="11">
        <v>1444</v>
      </c>
      <c r="Q26" s="12">
        <v>43817</v>
      </c>
      <c r="R26" s="15">
        <v>101022.6</v>
      </c>
      <c r="S26" s="15">
        <f t="shared" si="0"/>
        <v>2020452</v>
      </c>
    </row>
    <row r="27" spans="1:19" ht="16.5" thickBot="1" x14ac:dyDescent="0.3">
      <c r="A27" s="17"/>
      <c r="B27" s="28" t="s">
        <v>36</v>
      </c>
      <c r="C27" s="18">
        <v>43706</v>
      </c>
      <c r="D27" s="33">
        <v>1704706.8</v>
      </c>
      <c r="E27" s="11"/>
      <c r="F27" s="33">
        <v>1704706.8</v>
      </c>
      <c r="G27" s="11">
        <v>599257</v>
      </c>
      <c r="H27" s="12">
        <v>43822</v>
      </c>
      <c r="I27" s="15">
        <v>1489724.23</v>
      </c>
      <c r="J27" s="11">
        <v>599257</v>
      </c>
      <c r="K27" s="12">
        <v>43822</v>
      </c>
      <c r="L27" s="15">
        <v>62071.839999999997</v>
      </c>
      <c r="M27" s="11">
        <v>599257</v>
      </c>
      <c r="N27" s="12">
        <v>43822</v>
      </c>
      <c r="O27" s="15">
        <v>67675.39</v>
      </c>
      <c r="P27" s="11">
        <v>2451</v>
      </c>
      <c r="Q27" s="12">
        <v>43819</v>
      </c>
      <c r="R27" s="15">
        <v>85235.34</v>
      </c>
      <c r="S27" s="15">
        <f t="shared" si="0"/>
        <v>1704706.8</v>
      </c>
    </row>
    <row r="28" spans="1:19" ht="16.5" thickBot="1" x14ac:dyDescent="0.3">
      <c r="A28" s="17"/>
      <c r="B28" s="28" t="s">
        <v>37</v>
      </c>
      <c r="C28" s="18">
        <v>43706</v>
      </c>
      <c r="D28" s="33">
        <v>2408212.7999999998</v>
      </c>
      <c r="E28" s="11"/>
      <c r="F28" s="33">
        <v>2408212.7999999998</v>
      </c>
      <c r="G28" s="11">
        <v>599258</v>
      </c>
      <c r="H28" s="12">
        <v>43822</v>
      </c>
      <c r="I28" s="15">
        <v>2104510.2599999998</v>
      </c>
      <c r="J28" s="11">
        <v>599258</v>
      </c>
      <c r="K28" s="12">
        <v>43822</v>
      </c>
      <c r="L28" s="15">
        <v>87687.93</v>
      </c>
      <c r="M28" s="11">
        <v>599258</v>
      </c>
      <c r="N28" s="12">
        <v>43822</v>
      </c>
      <c r="O28" s="15">
        <v>95603.97</v>
      </c>
      <c r="P28" s="11">
        <v>2452</v>
      </c>
      <c r="Q28" s="12">
        <v>43819</v>
      </c>
      <c r="R28" s="15">
        <v>120410.64</v>
      </c>
      <c r="S28" s="15">
        <f t="shared" si="0"/>
        <v>2408212.8000000003</v>
      </c>
    </row>
    <row r="29" spans="1:19" ht="16.5" thickBot="1" x14ac:dyDescent="0.3">
      <c r="A29" s="13"/>
      <c r="B29" s="28" t="s">
        <v>38</v>
      </c>
      <c r="C29" s="18">
        <v>43706</v>
      </c>
      <c r="D29" s="33">
        <v>2265022.7999999998</v>
      </c>
      <c r="E29" s="11"/>
      <c r="F29" s="33">
        <v>2265022.7999999998</v>
      </c>
      <c r="G29" s="11">
        <v>599254</v>
      </c>
      <c r="H29" s="12">
        <v>43822</v>
      </c>
      <c r="I29" s="15">
        <v>1979378.12</v>
      </c>
      <c r="J29" s="11">
        <v>599254</v>
      </c>
      <c r="K29" s="12">
        <v>43822</v>
      </c>
      <c r="L29" s="15">
        <v>82474.09</v>
      </c>
      <c r="M29" s="11">
        <v>599254</v>
      </c>
      <c r="N29" s="12">
        <v>43822</v>
      </c>
      <c r="O29" s="15">
        <v>89919.45</v>
      </c>
      <c r="P29" s="11">
        <v>2453</v>
      </c>
      <c r="Q29" s="12">
        <v>43819</v>
      </c>
      <c r="R29" s="15">
        <v>113251.14</v>
      </c>
      <c r="S29" s="15">
        <f t="shared" si="0"/>
        <v>2265022.8000000003</v>
      </c>
    </row>
    <row r="30" spans="1:19" ht="16.5" thickBot="1" x14ac:dyDescent="0.3">
      <c r="A30" s="13"/>
      <c r="B30" s="28" t="s">
        <v>39</v>
      </c>
      <c r="C30" s="18">
        <v>43706</v>
      </c>
      <c r="D30" s="33">
        <v>3155110.8</v>
      </c>
      <c r="E30" s="11"/>
      <c r="F30" s="33">
        <v>3155110.8</v>
      </c>
      <c r="G30" s="11">
        <v>599256</v>
      </c>
      <c r="H30" s="12">
        <v>43822</v>
      </c>
      <c r="I30" s="15">
        <v>2757216.08</v>
      </c>
      <c r="J30" s="11">
        <v>599256</v>
      </c>
      <c r="K30" s="12">
        <v>43822</v>
      </c>
      <c r="L30" s="15">
        <v>114884</v>
      </c>
      <c r="M30" s="11">
        <v>599256</v>
      </c>
      <c r="N30" s="12">
        <v>43822</v>
      </c>
      <c r="O30" s="15">
        <v>125255.18</v>
      </c>
      <c r="P30" s="11">
        <v>2454</v>
      </c>
      <c r="Q30" s="12">
        <v>43819</v>
      </c>
      <c r="R30" s="15">
        <v>157755.54</v>
      </c>
      <c r="S30" s="15">
        <f t="shared" si="0"/>
        <v>3155110.8000000003</v>
      </c>
    </row>
    <row r="31" spans="1:19" ht="16.5" thickBot="1" x14ac:dyDescent="0.3">
      <c r="A31" s="13"/>
      <c r="B31" s="28" t="s">
        <v>40</v>
      </c>
      <c r="C31" s="18">
        <v>43706</v>
      </c>
      <c r="D31" s="33">
        <v>5576355.5999999996</v>
      </c>
      <c r="E31" s="11"/>
      <c r="F31" s="33">
        <v>5576355.5999999996</v>
      </c>
      <c r="G31" s="11">
        <v>599255</v>
      </c>
      <c r="H31" s="12">
        <v>43822</v>
      </c>
      <c r="I31" s="15">
        <v>4873114.8600000003</v>
      </c>
      <c r="J31" s="11">
        <v>599255</v>
      </c>
      <c r="K31" s="12">
        <v>43822</v>
      </c>
      <c r="L31" s="11">
        <v>203046.45</v>
      </c>
      <c r="M31" s="11">
        <v>599255</v>
      </c>
      <c r="N31" s="12">
        <v>43822</v>
      </c>
      <c r="O31" s="15">
        <v>221376.51</v>
      </c>
      <c r="P31" s="11">
        <v>2450</v>
      </c>
      <c r="Q31" s="12">
        <v>43819</v>
      </c>
      <c r="R31" s="15">
        <v>278817.78000000003</v>
      </c>
      <c r="S31" s="15">
        <f t="shared" si="0"/>
        <v>5576355.6000000006</v>
      </c>
    </row>
    <row r="32" spans="1:19" ht="32.25" thickBot="1" x14ac:dyDescent="0.3">
      <c r="A32" s="13" t="s">
        <v>41</v>
      </c>
      <c r="B32" s="11"/>
      <c r="C32" s="11"/>
      <c r="D32" s="15">
        <f>SUM(D14:D31)</f>
        <v>52585031.999999993</v>
      </c>
      <c r="E32" s="36"/>
      <c r="F32" s="15">
        <f>SUM(F14:F31)</f>
        <v>52585031.999999993</v>
      </c>
      <c r="G32" s="11"/>
      <c r="H32" s="11"/>
      <c r="I32" s="15">
        <f>SUM(I14:I31)</f>
        <v>45953471.999999993</v>
      </c>
      <c r="J32" s="11"/>
      <c r="K32" s="11"/>
      <c r="L32" s="15">
        <f>SUM(L14:L31)</f>
        <v>1914728.0000000002</v>
      </c>
      <c r="M32" s="11"/>
      <c r="N32" s="11"/>
      <c r="O32" s="15">
        <f>SUM(O14:O31)</f>
        <v>2087580.3999999997</v>
      </c>
      <c r="P32" s="11"/>
      <c r="Q32" s="11"/>
      <c r="R32" s="15">
        <f>SUM(R14:R31)</f>
        <v>2629251.6000000006</v>
      </c>
      <c r="S32" s="15">
        <f>SUM(S14:S31)</f>
        <v>52585031.999999985</v>
      </c>
    </row>
    <row r="33" spans="1:18" ht="16.5" x14ac:dyDescent="0.25">
      <c r="A33" s="14" t="s">
        <v>18</v>
      </c>
      <c r="E33" s="34"/>
    </row>
    <row r="34" spans="1:18" ht="16.5" x14ac:dyDescent="0.25">
      <c r="A34" s="14"/>
      <c r="E34" s="35"/>
    </row>
    <row r="35" spans="1:18" ht="16.5" x14ac:dyDescent="0.25">
      <c r="A35" s="14"/>
    </row>
    <row r="36" spans="1:18" ht="16.5" x14ac:dyDescent="0.25">
      <c r="A36" s="14" t="s">
        <v>46</v>
      </c>
      <c r="I36" s="40"/>
      <c r="J36" s="40" t="s">
        <v>44</v>
      </c>
      <c r="K36" s="40"/>
    </row>
    <row r="37" spans="1:18" ht="16.5" x14ac:dyDescent="0.25">
      <c r="A37" s="2"/>
      <c r="P37" s="56" t="s">
        <v>45</v>
      </c>
      <c r="Q37" s="2"/>
      <c r="R37" t="s">
        <v>42</v>
      </c>
    </row>
    <row r="38" spans="1:18" ht="18.75" x14ac:dyDescent="0.3">
      <c r="A38" s="2"/>
      <c r="F38" t="s">
        <v>21</v>
      </c>
      <c r="Q38" s="19"/>
      <c r="R38" s="2"/>
    </row>
  </sheetData>
  <mergeCells count="15">
    <mergeCell ref="A10:A12"/>
    <mergeCell ref="B10:D10"/>
    <mergeCell ref="E10:F10"/>
    <mergeCell ref="G10:R10"/>
    <mergeCell ref="O3:S3"/>
    <mergeCell ref="S10:S12"/>
    <mergeCell ref="B11:B12"/>
    <mergeCell ref="C11:C12"/>
    <mergeCell ref="D11:D12"/>
    <mergeCell ref="E11:E12"/>
    <mergeCell ref="F11:F12"/>
    <mergeCell ref="G11:I11"/>
    <mergeCell ref="J11:L11"/>
    <mergeCell ref="P11:R11"/>
    <mergeCell ref="M11:O11"/>
  </mergeCells>
  <hyperlinks>
    <hyperlink ref="R2" r:id="rId1" location="/document/71578214/entry/1000" display="http://ivo.garant.ru/ - /document/71578214/entry/1000"/>
  </hyperlinks>
  <pageMargins left="0.48166666666666669" right="0.55249999999999999" top="0.49111111111111111" bottom="0.40138888888888891" header="0.3" footer="0.3"/>
  <pageSetup paperSize="9" scale="68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2020-01-15T06:17:07Z</dcterms:modified>
</cp:coreProperties>
</file>